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lle Huibregtse\Dropbox\PC\Desktop\Order Forms\"/>
    </mc:Choice>
  </mc:AlternateContent>
  <xr:revisionPtr revIDLastSave="0" documentId="13_ncr:1_{5EADF4CD-3D67-4BE1-8202-4D469FA7D25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otal" sheetId="7" r:id="rId1"/>
    <sheet name="Blank" sheetId="11" r:id="rId2"/>
  </sheets>
  <definedNames>
    <definedName name="_xlnm.Print_Titles" localSheetId="1">Blank!$1:$21</definedName>
    <definedName name="_xlnm.Print_Titles" localSheetId="0">Total!$1:$21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9" i="7" l="1"/>
  <c r="J40" i="7"/>
  <c r="J41" i="7"/>
  <c r="J42" i="7"/>
  <c r="J38" i="7"/>
  <c r="J23" i="7"/>
  <c r="J24" i="7"/>
  <c r="J25" i="7"/>
  <c r="J26" i="7"/>
  <c r="J27" i="7"/>
  <c r="J28" i="7"/>
  <c r="J29" i="7"/>
  <c r="J22" i="7"/>
  <c r="J51" i="7"/>
  <c r="J53" i="7"/>
  <c r="J47" i="7"/>
  <c r="J45" i="7"/>
  <c r="J32" i="7"/>
  <c r="J33" i="7"/>
  <c r="J34" i="7"/>
  <c r="J35" i="7"/>
  <c r="J36" i="7"/>
  <c r="J31" i="7"/>
  <c r="J50" i="7"/>
  <c r="J48" i="7"/>
  <c r="J44" i="7"/>
  <c r="J57" i="7" l="1"/>
</calcChain>
</file>

<file path=xl/sharedStrings.xml><?xml version="1.0" encoding="utf-8"?>
<sst xmlns="http://schemas.openxmlformats.org/spreadsheetml/2006/main" count="260" uniqueCount="87">
  <si>
    <t>Organization:</t>
  </si>
  <si>
    <t>Contact Name:</t>
  </si>
  <si>
    <t>Ship-To Address:</t>
  </si>
  <si>
    <t>Bill-To Address:</t>
  </si>
  <si>
    <t>Phone:</t>
  </si>
  <si>
    <t>Fax:</t>
  </si>
  <si>
    <t>E-mail:</t>
  </si>
  <si>
    <t>Price</t>
  </si>
  <si>
    <t>Number</t>
  </si>
  <si>
    <t>Item</t>
  </si>
  <si>
    <t>Qty</t>
  </si>
  <si>
    <t>Ea</t>
  </si>
  <si>
    <t>Name:</t>
  </si>
  <si>
    <t>Prices effective:</t>
  </si>
  <si>
    <t>(NO PO Box)</t>
  </si>
  <si>
    <t>City State Zip:</t>
  </si>
  <si>
    <t>(If different)</t>
  </si>
  <si>
    <t>Payment accepted by Check, MasterCard, Visa, or Purchase Order:</t>
  </si>
  <si>
    <t>VISA / MasterCard:</t>
  </si>
  <si>
    <t>PO Number:</t>
  </si>
  <si>
    <t>*PO Number is REQUIRED if order is not prepaid.</t>
  </si>
  <si>
    <t>Card #:</t>
  </si>
  <si>
    <t>Expires:</t>
  </si>
  <si>
    <t>3-Digit Code</t>
  </si>
  <si>
    <t>Retain CC# for future orders?       Yes       No</t>
  </si>
  <si>
    <t>NASP, Inc.</t>
  </si>
  <si>
    <t>W4285 Lake Drive</t>
  </si>
  <si>
    <t>Waldo, WI  53093</t>
  </si>
  <si>
    <t>Phone: (920) 523-6040</t>
  </si>
  <si>
    <t>Fax:     (920) 523-6042</t>
  </si>
  <si>
    <t>www.naspschools.org</t>
  </si>
  <si>
    <t>Part</t>
  </si>
  <si>
    <t>Extended</t>
  </si>
  <si>
    <t>Price**</t>
  </si>
  <si>
    <t xml:space="preserve">  **Add $5.00 shipping per order</t>
  </si>
  <si>
    <t>$5.00/order</t>
  </si>
  <si>
    <t>Total</t>
  </si>
  <si>
    <t>Fletchings/Vanes:</t>
  </si>
  <si>
    <t>N Nock:</t>
  </si>
  <si>
    <t>(Push in)</t>
  </si>
  <si>
    <t>V2 Push-in Green N Nock, 100/pack</t>
  </si>
  <si>
    <t>V2 Push-in Red N Nock, 100/pack</t>
  </si>
  <si>
    <t>V2 Push-in White N Nock, 100/pack</t>
  </si>
  <si>
    <t>V2 Push-in Yellow N Nock, 100/pack</t>
  </si>
  <si>
    <t>Points:</t>
  </si>
  <si>
    <t>Adhesive:</t>
  </si>
  <si>
    <t>Shipping:</t>
  </si>
  <si>
    <t>NASP 1820 Points, 12/pack</t>
  </si>
  <si>
    <t>NASP 1820 Points, 100/pack</t>
  </si>
  <si>
    <t>UNI Bushings:</t>
  </si>
  <si>
    <t>UNI Bushings 1820, 12/pack</t>
  </si>
  <si>
    <t>Insert Adhesive - .50 oz</t>
  </si>
  <si>
    <t>$7/each</t>
  </si>
  <si>
    <t>Primer Pen</t>
  </si>
  <si>
    <t>Easton EZ Fletching Tool</t>
  </si>
  <si>
    <t>$4/pack</t>
  </si>
  <si>
    <t>$20/pack</t>
  </si>
  <si>
    <t>Email: orders@naspschools.org</t>
  </si>
  <si>
    <t>Doctor Doug's .5 oz Vane Adhesive</t>
  </si>
  <si>
    <t>$8/each</t>
  </si>
  <si>
    <t>NASP Equipment  - Arrow Parts</t>
  </si>
  <si>
    <t>V2 Push-in Smoke N Nock, 100/pack</t>
  </si>
  <si>
    <r>
      <rPr>
        <b/>
        <sz val="10"/>
        <rFont val="Arial"/>
        <family val="2"/>
      </rPr>
      <t>2021</t>
    </r>
    <r>
      <rPr>
        <sz val="10"/>
        <rFont val="Arial"/>
        <family val="2"/>
      </rPr>
      <t xml:space="preserve"> 3" Red Diamond Vanes HD, 100 pack</t>
    </r>
  </si>
  <si>
    <r>
      <rPr>
        <b/>
        <sz val="10"/>
        <rFont val="Arial"/>
        <family val="2"/>
      </rPr>
      <t>2021</t>
    </r>
    <r>
      <rPr>
        <sz val="10"/>
        <rFont val="Arial"/>
        <family val="2"/>
      </rPr>
      <t xml:space="preserve"> 3" Orange Diamond Vanes HD, 100 pack</t>
    </r>
  </si>
  <si>
    <r>
      <rPr>
        <b/>
        <sz val="10"/>
        <rFont val="Arial"/>
        <family val="2"/>
      </rPr>
      <t>2021</t>
    </r>
    <r>
      <rPr>
        <sz val="10"/>
        <rFont val="Arial"/>
        <family val="2"/>
      </rPr>
      <t xml:space="preserve"> 3" Yellow Diamond Vanes HD, 100 pack</t>
    </r>
  </si>
  <si>
    <r>
      <rPr>
        <b/>
        <sz val="10"/>
        <rFont val="Arial"/>
        <family val="2"/>
      </rPr>
      <t>2021</t>
    </r>
    <r>
      <rPr>
        <sz val="10"/>
        <rFont val="Arial"/>
        <family val="2"/>
      </rPr>
      <t xml:space="preserve"> 3" Blue Diamond Vanes HD, 100 pack</t>
    </r>
  </si>
  <si>
    <r>
      <rPr>
        <b/>
        <sz val="10"/>
        <rFont val="Arial"/>
        <family val="2"/>
      </rPr>
      <t>2021</t>
    </r>
    <r>
      <rPr>
        <sz val="10"/>
        <rFont val="Arial"/>
        <family val="2"/>
      </rPr>
      <t xml:space="preserve"> 3" White Diamond Vanes HD, 100 pack</t>
    </r>
  </si>
  <si>
    <r>
      <rPr>
        <b/>
        <sz val="10"/>
        <rFont val="Arial"/>
        <family val="2"/>
      </rPr>
      <t>2021</t>
    </r>
    <r>
      <rPr>
        <sz val="10"/>
        <rFont val="Arial"/>
        <family val="2"/>
      </rPr>
      <t xml:space="preserve"> 3" Green Diamond Vanes HD, 100 pack</t>
    </r>
  </si>
  <si>
    <t>2021 vanes</t>
  </si>
  <si>
    <t>$22/pack</t>
  </si>
  <si>
    <t>$7/pack</t>
  </si>
  <si>
    <t>**Sales tax will be added in KY, WI, OH, WA, and MD if sales tax exemption certificate is not rec'd.**</t>
  </si>
  <si>
    <t>Currently manuf'd</t>
  </si>
  <si>
    <t>Bohning</t>
  </si>
  <si>
    <t>Thicker/stiffer</t>
  </si>
  <si>
    <r>
      <rPr>
        <b/>
        <sz val="10"/>
        <rFont val="Arial"/>
        <family val="2"/>
      </rPr>
      <t>CURRENT</t>
    </r>
    <r>
      <rPr>
        <sz val="10"/>
        <rFont val="Arial"/>
        <family val="2"/>
      </rPr>
      <t xml:space="preserve"> 3" Green Vanes, 100 pack AAE</t>
    </r>
  </si>
  <si>
    <r>
      <rPr>
        <b/>
        <sz val="10"/>
        <rFont val="Arial"/>
        <family val="2"/>
      </rPr>
      <t>CURRENT</t>
    </r>
    <r>
      <rPr>
        <sz val="10"/>
        <rFont val="Arial"/>
        <family val="2"/>
      </rPr>
      <t xml:space="preserve"> 3" Black Vanes, 100 pack AAE</t>
    </r>
  </si>
  <si>
    <r>
      <rPr>
        <b/>
        <sz val="10"/>
        <rFont val="Arial"/>
        <family val="2"/>
      </rPr>
      <t>CURRENT</t>
    </r>
    <r>
      <rPr>
        <sz val="10"/>
        <rFont val="Arial"/>
        <family val="2"/>
      </rPr>
      <t xml:space="preserve"> 3" Orange Vanes, 100 pack AAE</t>
    </r>
  </si>
  <si>
    <r>
      <rPr>
        <b/>
        <sz val="10"/>
        <rFont val="Arial"/>
        <family val="2"/>
      </rPr>
      <t>CURRENT</t>
    </r>
    <r>
      <rPr>
        <sz val="10"/>
        <rFont val="Arial"/>
        <family val="2"/>
      </rPr>
      <t xml:space="preserve"> 3" Hot Pink Vanes, 100 pack AAE</t>
    </r>
  </si>
  <si>
    <r>
      <rPr>
        <b/>
        <sz val="10"/>
        <rFont val="Arial"/>
        <family val="2"/>
      </rPr>
      <t>CURRENT</t>
    </r>
    <r>
      <rPr>
        <sz val="10"/>
        <rFont val="Arial"/>
        <family val="2"/>
      </rPr>
      <t xml:space="preserve"> 3" White Vanes, 100 pack AAE</t>
    </r>
  </si>
  <si>
    <r>
      <rPr>
        <b/>
        <sz val="10"/>
        <rFont val="Arial"/>
        <family val="2"/>
      </rPr>
      <t>CURRENT</t>
    </r>
    <r>
      <rPr>
        <sz val="10"/>
        <rFont val="Arial"/>
        <family val="2"/>
      </rPr>
      <t xml:space="preserve"> 3" Yellow Vanes, 100 pack AAE</t>
    </r>
  </si>
  <si>
    <r>
      <rPr>
        <b/>
        <sz val="10"/>
        <rFont val="Arial"/>
        <family val="2"/>
      </rPr>
      <t>CURRENT</t>
    </r>
    <r>
      <rPr>
        <sz val="10"/>
        <rFont val="Arial"/>
        <family val="2"/>
      </rPr>
      <t xml:space="preserve"> 3" Red Vanes, 100 pack AAE</t>
    </r>
  </si>
  <si>
    <r>
      <rPr>
        <b/>
        <sz val="10"/>
        <rFont val="Arial"/>
        <family val="2"/>
      </rPr>
      <t>CURRENT</t>
    </r>
    <r>
      <rPr>
        <sz val="10"/>
        <rFont val="Arial"/>
        <family val="2"/>
      </rPr>
      <t xml:space="preserve"> 3" Blue Vanes, 100 pack AAE</t>
    </r>
  </si>
  <si>
    <t xml:space="preserve">   Jan 1 - Dec 22, 2024</t>
  </si>
  <si>
    <t>$16/pack</t>
  </si>
  <si>
    <t>$41/pack</t>
  </si>
  <si>
    <t>$50/each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</si>
</sst>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.00"/>
  </numFmts>
  <fonts count="10" x14ac:knownFonts="1">
    <font>
      <sz val="10"/>
      <name val="Arial"/>
    </font>
    <font>
      <u/>
      <sz val="10"/>
      <color indexed="12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1" xfId="0" applyFont="1" applyBorder="1"/>
    <xf numFmtId="0" fontId="5" fillId="0" borderId="0" xfId="0" applyFont="1"/>
    <xf numFmtId="0" fontId="4" fillId="0" borderId="2" xfId="0" applyFont="1" applyBorder="1"/>
    <xf numFmtId="0" fontId="5" fillId="0" borderId="0" xfId="0" applyFont="1" applyAlignment="1">
      <alignment horizontal="right"/>
    </xf>
    <xf numFmtId="0" fontId="5" fillId="0" borderId="1" xfId="0" applyFont="1" applyBorder="1"/>
    <xf numFmtId="0" fontId="1" fillId="0" borderId="1" xfId="1" applyBorder="1" applyAlignment="1" applyProtection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3" xfId="0" applyFont="1" applyBorder="1" applyAlignment="1">
      <alignment horizontal="center"/>
    </xf>
    <xf numFmtId="0" fontId="4" fillId="0" borderId="3" xfId="0" applyFont="1" applyBorder="1"/>
    <xf numFmtId="164" fontId="0" fillId="0" borderId="3" xfId="0" applyNumberFormat="1" applyBorder="1"/>
    <xf numFmtId="0" fontId="5" fillId="0" borderId="0" xfId="0" applyFont="1" applyAlignment="1">
      <alignment horizontal="center"/>
    </xf>
    <xf numFmtId="164" fontId="0" fillId="0" borderId="0" xfId="0" applyNumberForma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64" fontId="0" fillId="0" borderId="4" xfId="0" applyNumberFormat="1" applyBorder="1"/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/>
    <xf numFmtId="49" fontId="4" fillId="0" borderId="2" xfId="0" applyNumberFormat="1" applyFont="1" applyBorder="1"/>
    <xf numFmtId="0" fontId="5" fillId="0" borderId="5" xfId="0" applyFont="1" applyBorder="1" applyAlignment="1">
      <alignment horizontal="center"/>
    </xf>
    <xf numFmtId="0" fontId="4" fillId="0" borderId="6" xfId="0" applyFont="1" applyBorder="1"/>
    <xf numFmtId="0" fontId="5" fillId="0" borderId="5" xfId="0" applyFont="1" applyBorder="1" applyAlignment="1">
      <alignment horizontal="left"/>
    </xf>
    <xf numFmtId="0" fontId="5" fillId="0" borderId="2" xfId="0" applyFont="1" applyBorder="1"/>
    <xf numFmtId="0" fontId="5" fillId="0" borderId="6" xfId="0" applyFont="1" applyBorder="1"/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6" fillId="2" borderId="3" xfId="0" applyFont="1" applyFill="1" applyBorder="1" applyAlignment="1">
      <alignment horizontal="center"/>
    </xf>
    <xf numFmtId="164" fontId="6" fillId="2" borderId="3" xfId="0" applyNumberFormat="1" applyFont="1" applyFill="1" applyBorder="1"/>
    <xf numFmtId="0" fontId="6" fillId="0" borderId="9" xfId="0" applyFont="1" applyBorder="1" applyAlignment="1">
      <alignment horizontal="center" textRotation="45"/>
    </xf>
    <xf numFmtId="0" fontId="5" fillId="0" borderId="3" xfId="0" applyFont="1" applyBorder="1" applyAlignment="1">
      <alignment horizontal="left"/>
    </xf>
    <xf numFmtId="0" fontId="5" fillId="0" borderId="3" xfId="0" applyFont="1" applyBorder="1"/>
    <xf numFmtId="0" fontId="5" fillId="0" borderId="7" xfId="0" applyFont="1" applyBorder="1" applyAlignment="1">
      <alignment horizontal="left"/>
    </xf>
    <xf numFmtId="0" fontId="5" fillId="0" borderId="7" xfId="0" applyFont="1" applyBorder="1"/>
    <xf numFmtId="0" fontId="7" fillId="0" borderId="0" xfId="0" applyFont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/>
    <xf numFmtId="0" fontId="6" fillId="2" borderId="5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1" applyAlignment="1" applyProtection="1">
      <alignment horizontal="right"/>
    </xf>
    <xf numFmtId="0" fontId="7" fillId="0" borderId="0" xfId="0" applyFont="1" applyAlignment="1">
      <alignment horizontal="right"/>
    </xf>
    <xf numFmtId="16" fontId="4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9" xfId="0" applyFont="1" applyBorder="1" applyAlignment="1">
      <alignment horizontal="right" vertical="center" textRotation="45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spschools.org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aspschool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0"/>
  <sheetViews>
    <sheetView tabSelected="1" zoomScale="85" zoomScaleNormal="85" workbookViewId="0">
      <selection activeCell="C8" sqref="C8"/>
    </sheetView>
  </sheetViews>
  <sheetFormatPr defaultRowHeight="13.2" x14ac:dyDescent="0.25"/>
  <cols>
    <col min="1" max="1" width="15.88671875" customWidth="1"/>
    <col min="2" max="2" width="8.33203125" customWidth="1"/>
    <col min="3" max="3" width="11.44140625" customWidth="1"/>
    <col min="4" max="4" width="10.5546875" customWidth="1"/>
    <col min="5" max="5" width="2.5546875" customWidth="1"/>
    <col min="6" max="6" width="11.6640625" customWidth="1"/>
    <col min="7" max="7" width="6.6640625" customWidth="1"/>
    <col min="8" max="8" width="4.5546875" customWidth="1"/>
    <col min="9" max="9" width="14.33203125" customWidth="1"/>
    <col min="10" max="10" width="11.44140625" customWidth="1"/>
    <col min="11" max="11" width="6.6640625" customWidth="1"/>
    <col min="12" max="12" width="5.5546875" customWidth="1"/>
  </cols>
  <sheetData>
    <row r="1" spans="1:11" ht="17.399999999999999" x14ac:dyDescent="0.3">
      <c r="A1" s="49" t="s">
        <v>60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6" customHeight="1" x14ac:dyDescent="0.25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.6" x14ac:dyDescent="0.3">
      <c r="A3" s="1" t="s">
        <v>25</v>
      </c>
      <c r="D3" s="55" t="s">
        <v>13</v>
      </c>
      <c r="E3" s="55"/>
      <c r="F3" s="55"/>
      <c r="G3" s="2"/>
      <c r="H3" s="2"/>
      <c r="I3" s="3"/>
      <c r="J3" s="3"/>
      <c r="K3" s="4" t="s">
        <v>28</v>
      </c>
    </row>
    <row r="4" spans="1:11" ht="15.6" x14ac:dyDescent="0.3">
      <c r="A4" s="1" t="s">
        <v>26</v>
      </c>
      <c r="D4" s="21" t="s">
        <v>83</v>
      </c>
      <c r="E4" s="2"/>
      <c r="F4" s="2"/>
      <c r="G4" s="2"/>
      <c r="H4" s="2"/>
      <c r="I4" s="3"/>
      <c r="J4" s="3"/>
      <c r="K4" s="4" t="s">
        <v>29</v>
      </c>
    </row>
    <row r="5" spans="1:11" ht="15.6" x14ac:dyDescent="0.3">
      <c r="A5" s="1" t="s">
        <v>27</v>
      </c>
      <c r="D5" s="1"/>
      <c r="E5" s="1"/>
      <c r="F5" s="1"/>
      <c r="G5" s="50" t="s">
        <v>57</v>
      </c>
      <c r="H5" s="50"/>
      <c r="I5" s="50"/>
      <c r="J5" s="50"/>
      <c r="K5" s="50"/>
    </row>
    <row r="6" spans="1:11" ht="12" customHeight="1" x14ac:dyDescent="0.3">
      <c r="D6" s="2"/>
      <c r="E6" s="2"/>
      <c r="F6" s="2"/>
      <c r="G6" s="51" t="s">
        <v>30</v>
      </c>
      <c r="H6" s="52"/>
      <c r="I6" s="52"/>
      <c r="J6" s="52"/>
      <c r="K6" s="52"/>
    </row>
    <row r="7" spans="1:11" ht="6.75" customHeight="1" x14ac:dyDescent="0.3">
      <c r="A7" s="5"/>
      <c r="D7" s="2"/>
      <c r="E7" s="2"/>
      <c r="F7" s="2"/>
      <c r="G7" s="22"/>
      <c r="H7" s="22"/>
      <c r="I7" s="22"/>
      <c r="J7" s="22"/>
      <c r="K7" s="22"/>
    </row>
    <row r="8" spans="1:11" s="7" customFormat="1" ht="18.899999999999999" customHeight="1" x14ac:dyDescent="0.25">
      <c r="A8" s="5" t="s">
        <v>0</v>
      </c>
      <c r="B8" s="6"/>
      <c r="C8" s="6"/>
      <c r="D8" s="6"/>
      <c r="F8" s="5" t="s">
        <v>3</v>
      </c>
      <c r="G8" s="5"/>
      <c r="H8" s="6"/>
      <c r="I8" s="6"/>
      <c r="J8" s="6"/>
      <c r="K8" s="6"/>
    </row>
    <row r="9" spans="1:11" s="7" customFormat="1" ht="18.899999999999999" customHeight="1" x14ac:dyDescent="0.25">
      <c r="A9" s="5" t="s">
        <v>1</v>
      </c>
      <c r="B9" s="6"/>
      <c r="C9" s="8"/>
      <c r="D9" s="8"/>
      <c r="F9" s="17" t="s">
        <v>16</v>
      </c>
      <c r="G9" s="17"/>
      <c r="H9" s="6"/>
      <c r="I9" s="6"/>
      <c r="J9" s="6"/>
      <c r="K9" s="6"/>
    </row>
    <row r="10" spans="1:11" s="7" customFormat="1" ht="18.899999999999999" customHeight="1" x14ac:dyDescent="0.25">
      <c r="A10" s="5" t="s">
        <v>2</v>
      </c>
      <c r="B10" s="6"/>
      <c r="C10" s="6"/>
      <c r="D10" s="6"/>
      <c r="F10" s="5" t="s">
        <v>15</v>
      </c>
      <c r="G10" s="5"/>
      <c r="H10" s="6"/>
      <c r="I10" s="6"/>
      <c r="J10" s="8"/>
      <c r="K10" s="8"/>
    </row>
    <row r="11" spans="1:11" s="7" customFormat="1" ht="18.899999999999999" customHeight="1" x14ac:dyDescent="0.25">
      <c r="A11" s="12" t="s">
        <v>14</v>
      </c>
      <c r="B11" s="6"/>
      <c r="C11" s="6"/>
      <c r="D11" s="8"/>
      <c r="F11" s="7" t="s">
        <v>4</v>
      </c>
      <c r="H11" s="6"/>
      <c r="I11" s="6"/>
      <c r="J11" s="6"/>
      <c r="K11" s="3"/>
    </row>
    <row r="12" spans="1:11" s="7" customFormat="1" ht="18.899999999999999" customHeight="1" x14ac:dyDescent="0.25">
      <c r="A12" s="5" t="s">
        <v>15</v>
      </c>
      <c r="B12" s="6"/>
      <c r="C12" s="6"/>
      <c r="D12" s="8"/>
      <c r="F12" s="7" t="s">
        <v>5</v>
      </c>
      <c r="H12" s="6"/>
      <c r="I12" s="6"/>
      <c r="J12" s="6"/>
      <c r="K12" s="3"/>
    </row>
    <row r="13" spans="1:11" s="7" customFormat="1" ht="18.899999999999999" customHeight="1" x14ac:dyDescent="0.25">
      <c r="B13" s="5"/>
      <c r="D13" s="5"/>
      <c r="F13" s="7" t="s">
        <v>6</v>
      </c>
      <c r="H13" s="11"/>
      <c r="I13" s="11"/>
      <c r="J13" s="6"/>
      <c r="K13" s="6"/>
    </row>
    <row r="14" spans="1:11" s="7" customFormat="1" x14ac:dyDescent="0.25">
      <c r="B14" s="5"/>
      <c r="D14" s="5"/>
    </row>
    <row r="15" spans="1:11" s="7" customFormat="1" ht="15.6" customHeight="1" x14ac:dyDescent="0.25">
      <c r="A15" s="20" t="s">
        <v>17</v>
      </c>
      <c r="H15"/>
      <c r="I15" s="5" t="s">
        <v>18</v>
      </c>
      <c r="K15" s="17"/>
    </row>
    <row r="16" spans="1:11" s="7" customFormat="1" ht="18.899999999999999" customHeight="1" x14ac:dyDescent="0.25">
      <c r="A16"/>
      <c r="B16"/>
      <c r="C16"/>
      <c r="D16"/>
      <c r="G16" s="9" t="s">
        <v>12</v>
      </c>
      <c r="H16" s="6"/>
      <c r="I16" s="6"/>
      <c r="J16" s="6"/>
      <c r="K16" s="6"/>
    </row>
    <row r="17" spans="1:11" s="7" customFormat="1" ht="18.899999999999999" customHeight="1" x14ac:dyDescent="0.25">
      <c r="A17" s="7" t="s">
        <v>19</v>
      </c>
      <c r="B17" s="10"/>
      <c r="C17" s="10"/>
      <c r="G17" s="9" t="s">
        <v>21</v>
      </c>
      <c r="H17" s="27"/>
      <c r="I17" s="27"/>
      <c r="J17" s="27"/>
      <c r="K17" s="27"/>
    </row>
    <row r="18" spans="1:11" s="7" customFormat="1" ht="18.899999999999999" customHeight="1" x14ac:dyDescent="0.25">
      <c r="A18" s="26" t="s">
        <v>20</v>
      </c>
      <c r="G18" s="9" t="s">
        <v>22</v>
      </c>
      <c r="H18" s="53"/>
      <c r="I18" s="53"/>
      <c r="J18" s="9" t="s">
        <v>23</v>
      </c>
      <c r="K18" s="8"/>
    </row>
    <row r="19" spans="1:11" s="7" customFormat="1" ht="15.6" customHeight="1" x14ac:dyDescent="0.25">
      <c r="G19" s="7" t="s">
        <v>24</v>
      </c>
    </row>
    <row r="20" spans="1:11" s="7" customFormat="1" ht="15.6" customHeight="1" x14ac:dyDescent="0.25">
      <c r="B20" s="12" t="s">
        <v>31</v>
      </c>
      <c r="C20" s="12"/>
      <c r="D20" s="12"/>
      <c r="E20" s="12"/>
      <c r="F20" s="12"/>
      <c r="G20" s="12"/>
      <c r="H20" s="12"/>
      <c r="I20" s="12"/>
      <c r="J20" s="12" t="s">
        <v>32</v>
      </c>
    </row>
    <row r="21" spans="1:11" s="7" customFormat="1" x14ac:dyDescent="0.25">
      <c r="B21" s="12" t="s">
        <v>8</v>
      </c>
      <c r="C21" s="54" t="s">
        <v>9</v>
      </c>
      <c r="D21" s="54"/>
      <c r="E21" s="54"/>
      <c r="F21" s="54"/>
      <c r="G21" s="12" t="s">
        <v>10</v>
      </c>
      <c r="I21" s="12" t="s">
        <v>33</v>
      </c>
      <c r="J21" s="12" t="s">
        <v>7</v>
      </c>
      <c r="K21" s="12"/>
    </row>
    <row r="22" spans="1:11" s="7" customFormat="1" ht="15.9" customHeight="1" x14ac:dyDescent="0.25">
      <c r="A22" s="13" t="s">
        <v>37</v>
      </c>
      <c r="B22" s="14">
        <v>12419</v>
      </c>
      <c r="C22" s="39" t="s">
        <v>81</v>
      </c>
      <c r="D22" s="40"/>
      <c r="E22" s="40"/>
      <c r="F22" s="40"/>
      <c r="G22" s="15"/>
      <c r="H22" s="14" t="s">
        <v>11</v>
      </c>
      <c r="I22" s="14" t="s">
        <v>84</v>
      </c>
      <c r="J22" s="16">
        <f>G22*16</f>
        <v>0</v>
      </c>
      <c r="K22" s="3"/>
    </row>
    <row r="23" spans="1:11" s="7" customFormat="1" ht="15.9" customHeight="1" x14ac:dyDescent="0.25">
      <c r="A23" s="56" t="s">
        <v>72</v>
      </c>
      <c r="B23" s="14">
        <v>12420</v>
      </c>
      <c r="C23" s="39" t="s">
        <v>82</v>
      </c>
      <c r="D23" s="40"/>
      <c r="E23" s="40"/>
      <c r="F23" s="40"/>
      <c r="G23" s="15"/>
      <c r="H23" s="14" t="s">
        <v>11</v>
      </c>
      <c r="I23" s="14" t="s">
        <v>84</v>
      </c>
      <c r="J23" s="16">
        <f t="shared" ref="J23:J29" si="0">G23*16</f>
        <v>0</v>
      </c>
      <c r="K23" s="3"/>
    </row>
    <row r="24" spans="1:11" s="7" customFormat="1" ht="15.9" customHeight="1" x14ac:dyDescent="0.25">
      <c r="A24" s="56"/>
      <c r="B24" s="14">
        <v>12421</v>
      </c>
      <c r="C24" s="39" t="s">
        <v>75</v>
      </c>
      <c r="D24" s="40"/>
      <c r="E24" s="40"/>
      <c r="F24" s="40"/>
      <c r="G24" s="15"/>
      <c r="H24" s="14" t="s">
        <v>11</v>
      </c>
      <c r="I24" s="14" t="s">
        <v>84</v>
      </c>
      <c r="J24" s="16">
        <f t="shared" si="0"/>
        <v>0</v>
      </c>
      <c r="K24" s="3"/>
    </row>
    <row r="25" spans="1:11" s="7" customFormat="1" ht="15.9" customHeight="1" x14ac:dyDescent="0.25">
      <c r="A25" s="56"/>
      <c r="B25" s="14">
        <v>12422</v>
      </c>
      <c r="C25" s="39" t="s">
        <v>76</v>
      </c>
      <c r="D25" s="40"/>
      <c r="E25" s="40"/>
      <c r="F25" s="40"/>
      <c r="G25" s="15"/>
      <c r="H25" s="14" t="s">
        <v>11</v>
      </c>
      <c r="I25" s="14" t="s">
        <v>84</v>
      </c>
      <c r="J25" s="16">
        <f t="shared" si="0"/>
        <v>0</v>
      </c>
      <c r="K25" s="3"/>
    </row>
    <row r="26" spans="1:11" s="7" customFormat="1" ht="15.9" customHeight="1" x14ac:dyDescent="0.25">
      <c r="A26" s="56"/>
      <c r="B26" s="14">
        <v>12423</v>
      </c>
      <c r="C26" s="39" t="s">
        <v>77</v>
      </c>
      <c r="D26" s="40"/>
      <c r="E26" s="40"/>
      <c r="F26" s="40"/>
      <c r="G26" s="15"/>
      <c r="H26" s="14" t="s">
        <v>11</v>
      </c>
      <c r="I26" s="14" t="s">
        <v>84</v>
      </c>
      <c r="J26" s="16">
        <f t="shared" si="0"/>
        <v>0</v>
      </c>
      <c r="K26" s="3"/>
    </row>
    <row r="27" spans="1:11" s="7" customFormat="1" ht="15.9" customHeight="1" x14ac:dyDescent="0.25">
      <c r="A27" s="56"/>
      <c r="B27" s="14">
        <v>12424</v>
      </c>
      <c r="C27" s="39" t="s">
        <v>78</v>
      </c>
      <c r="D27" s="40"/>
      <c r="E27" s="40"/>
      <c r="F27" s="40"/>
      <c r="G27" s="15"/>
      <c r="H27" s="14" t="s">
        <v>11</v>
      </c>
      <c r="I27" s="14" t="s">
        <v>84</v>
      </c>
      <c r="J27" s="16">
        <f t="shared" si="0"/>
        <v>0</v>
      </c>
      <c r="K27" s="3"/>
    </row>
    <row r="28" spans="1:11" s="7" customFormat="1" ht="15.9" customHeight="1" x14ac:dyDescent="0.25">
      <c r="A28" s="56"/>
      <c r="B28" s="14">
        <v>12426</v>
      </c>
      <c r="C28" s="39" t="s">
        <v>79</v>
      </c>
      <c r="D28" s="40"/>
      <c r="E28" s="40"/>
      <c r="F28" s="40"/>
      <c r="G28" s="15"/>
      <c r="H28" s="14" t="s">
        <v>11</v>
      </c>
      <c r="I28" s="14" t="s">
        <v>84</v>
      </c>
      <c r="J28" s="16">
        <f t="shared" si="0"/>
        <v>0</v>
      </c>
      <c r="K28" s="3"/>
    </row>
    <row r="29" spans="1:11" s="7" customFormat="1" ht="15.9" customHeight="1" x14ac:dyDescent="0.25">
      <c r="A29" s="56"/>
      <c r="B29" s="14">
        <v>12427</v>
      </c>
      <c r="C29" s="39" t="s">
        <v>80</v>
      </c>
      <c r="D29" s="40"/>
      <c r="E29" s="40"/>
      <c r="F29" s="40"/>
      <c r="G29" s="15"/>
      <c r="H29" s="14" t="s">
        <v>11</v>
      </c>
      <c r="I29" s="14" t="s">
        <v>84</v>
      </c>
      <c r="J29" s="16">
        <f t="shared" si="0"/>
        <v>0</v>
      </c>
      <c r="K29" s="3"/>
    </row>
    <row r="30" spans="1:11" s="7" customFormat="1" ht="15.9" customHeight="1" x14ac:dyDescent="0.25">
      <c r="A30" s="13"/>
      <c r="B30" s="14"/>
      <c r="C30" s="39"/>
      <c r="D30" s="40"/>
      <c r="E30" s="40"/>
      <c r="F30" s="40"/>
      <c r="G30" s="15"/>
      <c r="H30" s="14"/>
      <c r="I30" s="14"/>
      <c r="J30" s="16"/>
      <c r="K30" s="3"/>
    </row>
    <row r="31" spans="1:11" s="7" customFormat="1" ht="15.9" customHeight="1" x14ac:dyDescent="0.25">
      <c r="A31" s="12" t="s">
        <v>73</v>
      </c>
      <c r="B31" s="14">
        <v>12438</v>
      </c>
      <c r="C31" s="39" t="s">
        <v>62</v>
      </c>
      <c r="D31" s="40"/>
      <c r="E31" s="40"/>
      <c r="F31" s="40"/>
      <c r="G31" s="15"/>
      <c r="H31" s="14" t="s">
        <v>11</v>
      </c>
      <c r="I31" s="14" t="s">
        <v>56</v>
      </c>
      <c r="J31" s="16">
        <f>G31*20</f>
        <v>0</v>
      </c>
      <c r="K31" s="3"/>
    </row>
    <row r="32" spans="1:11" s="7" customFormat="1" ht="15.9" customHeight="1" x14ac:dyDescent="0.25">
      <c r="A32" s="38" t="s">
        <v>68</v>
      </c>
      <c r="B32" s="14">
        <v>12439</v>
      </c>
      <c r="C32" s="39" t="s">
        <v>63</v>
      </c>
      <c r="D32" s="40"/>
      <c r="E32" s="40"/>
      <c r="F32" s="40"/>
      <c r="G32" s="15"/>
      <c r="H32" s="14" t="s">
        <v>11</v>
      </c>
      <c r="I32" s="14" t="s">
        <v>56</v>
      </c>
      <c r="J32" s="16">
        <f t="shared" ref="J32:J36" si="1">G32*20</f>
        <v>0</v>
      </c>
      <c r="K32" s="3"/>
    </row>
    <row r="33" spans="1:11" s="7" customFormat="1" ht="15.9" customHeight="1" x14ac:dyDescent="0.25">
      <c r="A33" s="38"/>
      <c r="B33" s="14">
        <v>12440</v>
      </c>
      <c r="C33" s="39" t="s">
        <v>64</v>
      </c>
      <c r="D33" s="40"/>
      <c r="E33" s="40"/>
      <c r="F33" s="40"/>
      <c r="G33" s="15"/>
      <c r="H33" s="14" t="s">
        <v>11</v>
      </c>
      <c r="I33" s="14" t="s">
        <v>56</v>
      </c>
      <c r="J33" s="16">
        <f t="shared" si="1"/>
        <v>0</v>
      </c>
      <c r="K33" s="3"/>
    </row>
    <row r="34" spans="1:11" s="7" customFormat="1" ht="15.9" customHeight="1" x14ac:dyDescent="0.25">
      <c r="A34" s="38"/>
      <c r="B34" s="14">
        <v>12441</v>
      </c>
      <c r="C34" s="39" t="s">
        <v>65</v>
      </c>
      <c r="D34" s="40"/>
      <c r="E34" s="40"/>
      <c r="F34" s="40"/>
      <c r="G34" s="15"/>
      <c r="H34" s="14" t="s">
        <v>11</v>
      </c>
      <c r="I34" s="14" t="s">
        <v>56</v>
      </c>
      <c r="J34" s="16">
        <f t="shared" si="1"/>
        <v>0</v>
      </c>
      <c r="K34" s="3"/>
    </row>
    <row r="35" spans="1:11" s="7" customFormat="1" ht="15.9" customHeight="1" x14ac:dyDescent="0.25">
      <c r="A35" s="38"/>
      <c r="B35" s="14">
        <v>12442</v>
      </c>
      <c r="C35" s="39" t="s">
        <v>66</v>
      </c>
      <c r="D35" s="40"/>
      <c r="E35" s="40"/>
      <c r="F35" s="40"/>
      <c r="G35" s="15"/>
      <c r="H35" s="14" t="s">
        <v>11</v>
      </c>
      <c r="I35" s="14" t="s">
        <v>56</v>
      </c>
      <c r="J35" s="16">
        <f t="shared" si="1"/>
        <v>0</v>
      </c>
      <c r="K35" s="3"/>
    </row>
    <row r="36" spans="1:11" s="7" customFormat="1" ht="15.9" customHeight="1" x14ac:dyDescent="0.25">
      <c r="A36" s="12" t="s">
        <v>74</v>
      </c>
      <c r="B36" s="14">
        <v>12443</v>
      </c>
      <c r="C36" s="39" t="s">
        <v>67</v>
      </c>
      <c r="D36" s="40"/>
      <c r="E36" s="40"/>
      <c r="F36" s="40"/>
      <c r="G36" s="15"/>
      <c r="H36" s="14" t="s">
        <v>11</v>
      </c>
      <c r="I36" s="14" t="s">
        <v>56</v>
      </c>
      <c r="J36" s="16">
        <f t="shared" si="1"/>
        <v>0</v>
      </c>
      <c r="K36" s="3"/>
    </row>
    <row r="37" spans="1:11" s="7" customFormat="1" ht="15.9" customHeight="1" x14ac:dyDescent="0.25">
      <c r="A37" s="13"/>
      <c r="B37" s="14"/>
      <c r="C37" s="39"/>
      <c r="D37" s="40"/>
      <c r="E37" s="40"/>
      <c r="F37" s="40"/>
      <c r="G37" s="15"/>
      <c r="H37" s="14"/>
      <c r="I37" s="14"/>
      <c r="J37" s="16"/>
      <c r="K37" s="3"/>
    </row>
    <row r="38" spans="1:11" s="7" customFormat="1" ht="15.9" customHeight="1" x14ac:dyDescent="0.25">
      <c r="A38" s="13" t="s">
        <v>38</v>
      </c>
      <c r="B38" s="14">
        <v>12405</v>
      </c>
      <c r="C38" s="39" t="s">
        <v>40</v>
      </c>
      <c r="D38" s="40"/>
      <c r="E38" s="40"/>
      <c r="F38" s="40"/>
      <c r="G38" s="15"/>
      <c r="H38" s="14" t="s">
        <v>11</v>
      </c>
      <c r="I38" s="14" t="s">
        <v>85</v>
      </c>
      <c r="J38" s="16">
        <f>G38*41</f>
        <v>0</v>
      </c>
      <c r="K38" s="3"/>
    </row>
    <row r="39" spans="1:11" s="7" customFormat="1" ht="15.9" customHeight="1" x14ac:dyDescent="0.25">
      <c r="A39" s="13" t="s">
        <v>39</v>
      </c>
      <c r="B39" s="14">
        <v>12406</v>
      </c>
      <c r="C39" s="39" t="s">
        <v>41</v>
      </c>
      <c r="D39" s="40"/>
      <c r="E39" s="40"/>
      <c r="F39" s="40"/>
      <c r="G39" s="15"/>
      <c r="H39" s="14" t="s">
        <v>11</v>
      </c>
      <c r="I39" s="14" t="s">
        <v>85</v>
      </c>
      <c r="J39" s="16">
        <f t="shared" ref="J39:J42" si="2">G39*41</f>
        <v>0</v>
      </c>
      <c r="K39" s="3"/>
    </row>
    <row r="40" spans="1:11" s="7" customFormat="1" ht="15.9" customHeight="1" x14ac:dyDescent="0.25">
      <c r="A40" s="13"/>
      <c r="B40" s="14">
        <v>12407</v>
      </c>
      <c r="C40" s="39" t="s">
        <v>42</v>
      </c>
      <c r="D40" s="40"/>
      <c r="E40" s="40"/>
      <c r="F40" s="40"/>
      <c r="G40" s="15"/>
      <c r="H40" s="14" t="s">
        <v>11</v>
      </c>
      <c r="I40" s="14" t="s">
        <v>85</v>
      </c>
      <c r="J40" s="16">
        <f t="shared" si="2"/>
        <v>0</v>
      </c>
      <c r="K40" s="3"/>
    </row>
    <row r="41" spans="1:11" s="7" customFormat="1" ht="15.9" customHeight="1" x14ac:dyDescent="0.25">
      <c r="A41" s="13"/>
      <c r="B41" s="14">
        <v>12408</v>
      </c>
      <c r="C41" s="39" t="s">
        <v>43</v>
      </c>
      <c r="D41" s="40"/>
      <c r="E41" s="40"/>
      <c r="F41" s="40"/>
      <c r="G41" s="15"/>
      <c r="H41" s="14" t="s">
        <v>11</v>
      </c>
      <c r="I41" s="14" t="s">
        <v>85</v>
      </c>
      <c r="J41" s="16">
        <f t="shared" si="2"/>
        <v>0</v>
      </c>
      <c r="K41" s="3"/>
    </row>
    <row r="42" spans="1:11" s="7" customFormat="1" ht="15.9" customHeight="1" x14ac:dyDescent="0.25">
      <c r="A42" s="13"/>
      <c r="B42" s="14">
        <v>12409</v>
      </c>
      <c r="C42" s="39" t="s">
        <v>61</v>
      </c>
      <c r="D42" s="40"/>
      <c r="E42" s="40"/>
      <c r="F42" s="40"/>
      <c r="G42" s="15"/>
      <c r="H42" s="14" t="s">
        <v>11</v>
      </c>
      <c r="I42" s="14" t="s">
        <v>85</v>
      </c>
      <c r="J42" s="16">
        <f t="shared" si="2"/>
        <v>0</v>
      </c>
      <c r="K42" s="3"/>
    </row>
    <row r="43" spans="1:11" s="7" customFormat="1" ht="15.9" customHeight="1" x14ac:dyDescent="0.25">
      <c r="A43" s="13"/>
      <c r="B43" s="14"/>
      <c r="C43" s="39"/>
      <c r="D43" s="40"/>
      <c r="E43" s="40"/>
      <c r="F43" s="40"/>
      <c r="G43" s="15"/>
      <c r="H43" s="14"/>
      <c r="I43" s="14"/>
      <c r="J43" s="16"/>
      <c r="K43" s="3"/>
    </row>
    <row r="44" spans="1:11" s="7" customFormat="1" ht="15.9" customHeight="1" x14ac:dyDescent="0.25">
      <c r="A44" s="13" t="s">
        <v>44</v>
      </c>
      <c r="B44" s="14">
        <v>12401</v>
      </c>
      <c r="C44" s="39" t="s">
        <v>47</v>
      </c>
      <c r="D44" s="40"/>
      <c r="E44" s="40"/>
      <c r="F44" s="40"/>
      <c r="G44" s="15"/>
      <c r="H44" s="14" t="s">
        <v>11</v>
      </c>
      <c r="I44" s="14" t="s">
        <v>55</v>
      </c>
      <c r="J44" s="16">
        <f>G44*4</f>
        <v>0</v>
      </c>
      <c r="K44" s="3"/>
    </row>
    <row r="45" spans="1:11" s="7" customFormat="1" ht="15.9" customHeight="1" x14ac:dyDescent="0.25">
      <c r="A45" s="13"/>
      <c r="B45" s="14">
        <v>12402</v>
      </c>
      <c r="C45" s="39" t="s">
        <v>48</v>
      </c>
      <c r="D45" s="40"/>
      <c r="E45" s="40"/>
      <c r="F45" s="40"/>
      <c r="G45" s="15"/>
      <c r="H45" s="14" t="s">
        <v>11</v>
      </c>
      <c r="I45" s="14" t="s">
        <v>69</v>
      </c>
      <c r="J45" s="16">
        <f>G45*22</f>
        <v>0</v>
      </c>
      <c r="K45" s="3"/>
    </row>
    <row r="46" spans="1:11" s="7" customFormat="1" ht="15.9" customHeight="1" x14ac:dyDescent="0.25">
      <c r="A46" s="13"/>
      <c r="B46" s="14"/>
      <c r="C46" s="39"/>
      <c r="D46" s="40"/>
      <c r="E46" s="40"/>
      <c r="F46" s="40"/>
      <c r="G46" s="15"/>
      <c r="H46" s="14"/>
      <c r="I46" s="14"/>
      <c r="J46" s="16"/>
      <c r="K46" s="3"/>
    </row>
    <row r="47" spans="1:11" s="7" customFormat="1" ht="15.9" customHeight="1" x14ac:dyDescent="0.25">
      <c r="A47" s="13" t="s">
        <v>45</v>
      </c>
      <c r="B47" s="14">
        <v>12400</v>
      </c>
      <c r="C47" s="39" t="s">
        <v>58</v>
      </c>
      <c r="D47" s="40"/>
      <c r="E47" s="40"/>
      <c r="F47" s="40"/>
      <c r="G47" s="15"/>
      <c r="H47" s="14" t="s">
        <v>11</v>
      </c>
      <c r="I47" s="14" t="s">
        <v>52</v>
      </c>
      <c r="J47" s="16">
        <f>G47*7</f>
        <v>0</v>
      </c>
      <c r="K47" s="3"/>
    </row>
    <row r="48" spans="1:11" s="7" customFormat="1" ht="15.9" customHeight="1" x14ac:dyDescent="0.25">
      <c r="A48" s="13"/>
      <c r="B48" s="14">
        <v>12429</v>
      </c>
      <c r="C48" s="39" t="s">
        <v>51</v>
      </c>
      <c r="D48" s="40"/>
      <c r="E48" s="40"/>
      <c r="F48" s="40"/>
      <c r="G48" s="15"/>
      <c r="H48" s="14" t="s">
        <v>11</v>
      </c>
      <c r="I48" s="14" t="s">
        <v>52</v>
      </c>
      <c r="J48" s="16">
        <f>7*G48</f>
        <v>0</v>
      </c>
      <c r="K48" s="3"/>
    </row>
    <row r="49" spans="1:13" s="7" customFormat="1" ht="15.9" customHeight="1" x14ac:dyDescent="0.25">
      <c r="A49" s="13"/>
      <c r="B49" s="14"/>
      <c r="C49" s="39"/>
      <c r="D49" s="40"/>
      <c r="E49" s="40"/>
      <c r="F49" s="40"/>
      <c r="G49" s="15"/>
      <c r="H49" s="14"/>
      <c r="I49" s="14"/>
      <c r="J49" s="16"/>
      <c r="K49" s="3"/>
    </row>
    <row r="50" spans="1:13" s="7" customFormat="1" ht="15.9" customHeight="1" x14ac:dyDescent="0.25">
      <c r="A50" s="13"/>
      <c r="B50" s="14">
        <v>12430</v>
      </c>
      <c r="C50" s="39" t="s">
        <v>53</v>
      </c>
      <c r="D50" s="40"/>
      <c r="E50" s="40"/>
      <c r="F50" s="40"/>
      <c r="G50" s="15"/>
      <c r="H50" s="14" t="s">
        <v>11</v>
      </c>
      <c r="I50" s="14" t="s">
        <v>59</v>
      </c>
      <c r="J50" s="16">
        <f>8*G50</f>
        <v>0</v>
      </c>
      <c r="K50" s="3"/>
    </row>
    <row r="51" spans="1:13" s="7" customFormat="1" ht="15.9" customHeight="1" x14ac:dyDescent="0.25">
      <c r="A51" s="13"/>
      <c r="B51" s="14">
        <v>12431</v>
      </c>
      <c r="C51" s="39" t="s">
        <v>54</v>
      </c>
      <c r="D51" s="40"/>
      <c r="E51" s="40"/>
      <c r="F51" s="40"/>
      <c r="G51" s="15"/>
      <c r="H51" s="14" t="s">
        <v>11</v>
      </c>
      <c r="I51" s="14" t="s">
        <v>86</v>
      </c>
      <c r="J51" s="16">
        <f>50*G51</f>
        <v>0</v>
      </c>
      <c r="K51" s="3"/>
    </row>
    <row r="52" spans="1:13" s="7" customFormat="1" ht="15.9" customHeight="1" x14ac:dyDescent="0.25">
      <c r="A52" s="13"/>
      <c r="B52" s="14"/>
      <c r="C52" s="41"/>
      <c r="D52" s="42"/>
      <c r="E52" s="42"/>
      <c r="F52" s="42"/>
      <c r="G52" s="15"/>
      <c r="H52" s="14"/>
      <c r="I52" s="14"/>
      <c r="J52" s="16"/>
      <c r="K52" s="3"/>
    </row>
    <row r="53" spans="1:13" s="7" customFormat="1" ht="15.9" customHeight="1" x14ac:dyDescent="0.25">
      <c r="A53" s="13" t="s">
        <v>49</v>
      </c>
      <c r="B53" s="28">
        <v>12428</v>
      </c>
      <c r="C53" s="30" t="s">
        <v>50</v>
      </c>
      <c r="D53" s="31"/>
      <c r="E53" s="31"/>
      <c r="F53" s="32"/>
      <c r="G53" s="29"/>
      <c r="H53" s="14" t="s">
        <v>11</v>
      </c>
      <c r="I53" s="14" t="s">
        <v>70</v>
      </c>
      <c r="J53" s="16">
        <f>G53*7</f>
        <v>0</v>
      </c>
      <c r="K53" s="3"/>
    </row>
    <row r="54" spans="1:13" s="7" customFormat="1" ht="15.9" customHeight="1" x14ac:dyDescent="0.25">
      <c r="A54" s="13"/>
      <c r="B54" s="14"/>
      <c r="C54" s="44"/>
      <c r="D54" s="45"/>
      <c r="E54" s="45"/>
      <c r="F54" s="45"/>
      <c r="G54" s="15"/>
      <c r="H54" s="14"/>
      <c r="I54" s="14"/>
      <c r="J54" s="16"/>
      <c r="K54" s="3"/>
    </row>
    <row r="55" spans="1:13" s="7" customFormat="1" ht="15.9" customHeight="1" x14ac:dyDescent="0.25">
      <c r="A55" s="13" t="s">
        <v>46</v>
      </c>
      <c r="B55" s="46" t="s">
        <v>34</v>
      </c>
      <c r="C55" s="47"/>
      <c r="D55" s="47"/>
      <c r="E55" s="47"/>
      <c r="F55" s="47"/>
      <c r="G55" s="47"/>
      <c r="H55" s="48"/>
      <c r="I55" s="36" t="s">
        <v>35</v>
      </c>
      <c r="J55" s="37">
        <v>5</v>
      </c>
      <c r="K55" s="3"/>
    </row>
    <row r="56" spans="1:13" s="7" customFormat="1" ht="4.95" customHeight="1" x14ac:dyDescent="0.25">
      <c r="A56" s="13"/>
      <c r="B56" s="17"/>
      <c r="D56" s="5"/>
      <c r="E56" s="5"/>
      <c r="F56" s="5"/>
      <c r="G56" s="3"/>
      <c r="H56" s="17"/>
      <c r="I56" s="17"/>
      <c r="J56" s="18"/>
      <c r="K56" s="19"/>
    </row>
    <row r="57" spans="1:13" s="7" customFormat="1" ht="15" customHeight="1" thickBot="1" x14ac:dyDescent="0.3">
      <c r="B57" s="43"/>
      <c r="C57" s="43"/>
      <c r="D57" s="43"/>
      <c r="E57" s="43"/>
      <c r="F57" s="43"/>
      <c r="G57" s="43"/>
      <c r="H57" s="43"/>
      <c r="I57" s="13" t="s">
        <v>36</v>
      </c>
      <c r="J57" s="23">
        <f>SUM(J22:J56)</f>
        <v>5</v>
      </c>
      <c r="K57" s="3"/>
    </row>
    <row r="58" spans="1:13" s="7" customFormat="1" ht="7.95" customHeight="1" thickTop="1" x14ac:dyDescent="0.3">
      <c r="B58" s="33"/>
      <c r="C58" s="33"/>
      <c r="D58" s="33"/>
      <c r="E58" s="33"/>
      <c r="F58" s="33"/>
      <c r="G58" s="33"/>
      <c r="H58" s="33"/>
      <c r="I58" s="13"/>
      <c r="J58" s="18"/>
      <c r="K58" s="1"/>
      <c r="L58" s="26"/>
      <c r="M58" s="26"/>
    </row>
    <row r="59" spans="1:13" s="7" customFormat="1" ht="16.5" customHeight="1" x14ac:dyDescent="0.25">
      <c r="A59" s="35" t="s">
        <v>71</v>
      </c>
      <c r="B59" s="34"/>
      <c r="C59" s="34"/>
      <c r="D59" s="34"/>
      <c r="E59" s="34"/>
      <c r="F59" s="34"/>
      <c r="G59" s="34"/>
      <c r="H59" s="34"/>
      <c r="I59" s="34"/>
      <c r="J59" s="34"/>
      <c r="K59" s="17"/>
    </row>
    <row r="60" spans="1:13" s="7" customFormat="1" ht="15" customHeight="1" x14ac:dyDescent="0.3">
      <c r="B60" s="33"/>
      <c r="C60" s="33"/>
      <c r="D60" s="33"/>
      <c r="E60" s="33"/>
      <c r="F60" s="33"/>
      <c r="G60" s="33"/>
      <c r="H60" s="33"/>
      <c r="I60" s="13"/>
      <c r="J60" s="18"/>
      <c r="K60" s="1"/>
      <c r="L60" s="26"/>
      <c r="M60" s="26"/>
    </row>
  </sheetData>
  <mergeCells count="42">
    <mergeCell ref="C36:F36"/>
    <mergeCell ref="A1:K1"/>
    <mergeCell ref="G5:K5"/>
    <mergeCell ref="G6:K6"/>
    <mergeCell ref="H18:I18"/>
    <mergeCell ref="C21:F21"/>
    <mergeCell ref="D3:F3"/>
    <mergeCell ref="C27:F27"/>
    <mergeCell ref="C28:F28"/>
    <mergeCell ref="C29:F29"/>
    <mergeCell ref="C30:F30"/>
    <mergeCell ref="C22:F22"/>
    <mergeCell ref="A23:A29"/>
    <mergeCell ref="C24:F24"/>
    <mergeCell ref="C25:F25"/>
    <mergeCell ref="B57:H57"/>
    <mergeCell ref="C37:F37"/>
    <mergeCell ref="C54:F54"/>
    <mergeCell ref="C47:F47"/>
    <mergeCell ref="B55:H55"/>
    <mergeCell ref="C43:F43"/>
    <mergeCell ref="C44:F44"/>
    <mergeCell ref="C45:F45"/>
    <mergeCell ref="C46:F46"/>
    <mergeCell ref="C42:F42"/>
    <mergeCell ref="C39:F39"/>
    <mergeCell ref="A32:A35"/>
    <mergeCell ref="C23:F23"/>
    <mergeCell ref="C52:F52"/>
    <mergeCell ref="C38:F38"/>
    <mergeCell ref="C40:F40"/>
    <mergeCell ref="C41:F41"/>
    <mergeCell ref="C48:F48"/>
    <mergeCell ref="C49:F49"/>
    <mergeCell ref="C50:F50"/>
    <mergeCell ref="C51:F51"/>
    <mergeCell ref="C31:F31"/>
    <mergeCell ref="C32:F32"/>
    <mergeCell ref="C33:F33"/>
    <mergeCell ref="C26:F26"/>
    <mergeCell ref="C34:F34"/>
    <mergeCell ref="C35:F35"/>
  </mergeCells>
  <phoneticPr fontId="9" type="noConversion"/>
  <hyperlinks>
    <hyperlink ref="G6" r:id="rId1" xr:uid="{00000000-0004-0000-0100-000000000000}"/>
  </hyperlinks>
  <pageMargins left="0.57999999999999996" right="0.52" top="0.25" bottom="0.25" header="0.5" footer="0.5"/>
  <pageSetup scale="80" fitToWidth="3" orientation="portrait" horizontalDpi="4294967293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8A6C9-FBA3-4D32-81F6-1E3FF0D6D07B}">
  <dimension ref="A1:M60"/>
  <sheetViews>
    <sheetView zoomScale="85" zoomScaleNormal="85" workbookViewId="0">
      <selection activeCell="D13" sqref="D13"/>
    </sheetView>
  </sheetViews>
  <sheetFormatPr defaultRowHeight="13.2" x14ac:dyDescent="0.25"/>
  <cols>
    <col min="1" max="1" width="15.88671875" customWidth="1"/>
    <col min="2" max="2" width="8.33203125" customWidth="1"/>
    <col min="3" max="3" width="11.44140625" customWidth="1"/>
    <col min="4" max="4" width="10.5546875" customWidth="1"/>
    <col min="5" max="5" width="2.5546875" customWidth="1"/>
    <col min="6" max="6" width="11.6640625" customWidth="1"/>
    <col min="7" max="7" width="6.6640625" customWidth="1"/>
    <col min="8" max="8" width="4.5546875" customWidth="1"/>
    <col min="9" max="9" width="14.33203125" customWidth="1"/>
    <col min="10" max="10" width="11.44140625" customWidth="1"/>
    <col min="11" max="11" width="6.6640625" customWidth="1"/>
  </cols>
  <sheetData>
    <row r="1" spans="1:11" ht="17.399999999999999" x14ac:dyDescent="0.3">
      <c r="A1" s="49" t="s">
        <v>60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6" customHeight="1" x14ac:dyDescent="0.25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.6" x14ac:dyDescent="0.3">
      <c r="A3" s="1" t="s">
        <v>25</v>
      </c>
      <c r="D3" s="55" t="s">
        <v>13</v>
      </c>
      <c r="E3" s="55"/>
      <c r="F3" s="55"/>
      <c r="G3" s="2"/>
      <c r="H3" s="2"/>
      <c r="I3" s="3"/>
      <c r="J3" s="3"/>
      <c r="K3" s="4" t="s">
        <v>28</v>
      </c>
    </row>
    <row r="4" spans="1:11" ht="15.6" x14ac:dyDescent="0.3">
      <c r="A4" s="1" t="s">
        <v>26</v>
      </c>
      <c r="D4" s="21" t="s">
        <v>83</v>
      </c>
      <c r="E4" s="2"/>
      <c r="F4" s="2"/>
      <c r="G4" s="2"/>
      <c r="H4" s="2"/>
      <c r="I4" s="3"/>
      <c r="J4" s="3"/>
      <c r="K4" s="4" t="s">
        <v>29</v>
      </c>
    </row>
    <row r="5" spans="1:11" ht="15.6" x14ac:dyDescent="0.3">
      <c r="A5" s="1" t="s">
        <v>27</v>
      </c>
      <c r="D5" s="1"/>
      <c r="E5" s="1"/>
      <c r="F5" s="1"/>
      <c r="G5" s="50" t="s">
        <v>57</v>
      </c>
      <c r="H5" s="50"/>
      <c r="I5" s="50"/>
      <c r="J5" s="50"/>
      <c r="K5" s="50"/>
    </row>
    <row r="6" spans="1:11" ht="12" customHeight="1" x14ac:dyDescent="0.3">
      <c r="D6" s="2"/>
      <c r="E6" s="2"/>
      <c r="F6" s="2"/>
      <c r="G6" s="51" t="s">
        <v>30</v>
      </c>
      <c r="H6" s="52"/>
      <c r="I6" s="52"/>
      <c r="J6" s="52"/>
      <c r="K6" s="52"/>
    </row>
    <row r="7" spans="1:11" ht="6.75" customHeight="1" x14ac:dyDescent="0.3">
      <c r="A7" s="5"/>
      <c r="D7" s="2"/>
      <c r="E7" s="2"/>
      <c r="F7" s="2"/>
      <c r="G7" s="22"/>
      <c r="H7" s="22"/>
      <c r="I7" s="22"/>
      <c r="J7" s="22"/>
      <c r="K7" s="22"/>
    </row>
    <row r="8" spans="1:11" s="7" customFormat="1" ht="18.899999999999999" customHeight="1" x14ac:dyDescent="0.25">
      <c r="A8" s="5" t="s">
        <v>0</v>
      </c>
      <c r="B8" s="6"/>
      <c r="C8" s="6"/>
      <c r="D8" s="6"/>
      <c r="F8" s="5" t="s">
        <v>3</v>
      </c>
      <c r="G8" s="5"/>
      <c r="H8" s="6"/>
      <c r="I8" s="6"/>
      <c r="J8" s="6"/>
      <c r="K8" s="6"/>
    </row>
    <row r="9" spans="1:11" s="7" customFormat="1" ht="18.899999999999999" customHeight="1" x14ac:dyDescent="0.25">
      <c r="A9" s="5" t="s">
        <v>1</v>
      </c>
      <c r="B9" s="6"/>
      <c r="C9" s="8"/>
      <c r="D9" s="8"/>
      <c r="F9" s="17" t="s">
        <v>16</v>
      </c>
      <c r="G9" s="17"/>
      <c r="H9" s="6"/>
      <c r="I9" s="6"/>
      <c r="J9" s="6"/>
      <c r="K9" s="6"/>
    </row>
    <row r="10" spans="1:11" s="7" customFormat="1" ht="18.899999999999999" customHeight="1" x14ac:dyDescent="0.25">
      <c r="A10" s="5" t="s">
        <v>2</v>
      </c>
      <c r="B10" s="6"/>
      <c r="C10" s="6"/>
      <c r="D10" s="6"/>
      <c r="F10" s="5" t="s">
        <v>15</v>
      </c>
      <c r="G10" s="5"/>
      <c r="H10" s="6"/>
      <c r="I10" s="6"/>
      <c r="J10" s="8"/>
      <c r="K10" s="8"/>
    </row>
    <row r="11" spans="1:11" s="7" customFormat="1" ht="18.899999999999999" customHeight="1" x14ac:dyDescent="0.25">
      <c r="A11" s="12" t="s">
        <v>14</v>
      </c>
      <c r="B11" s="6"/>
      <c r="C11" s="6"/>
      <c r="D11" s="8"/>
      <c r="F11" s="7" t="s">
        <v>4</v>
      </c>
      <c r="H11" s="6"/>
      <c r="I11" s="6"/>
      <c r="J11" s="6"/>
      <c r="K11" s="3"/>
    </row>
    <row r="12" spans="1:11" s="7" customFormat="1" ht="18.899999999999999" customHeight="1" x14ac:dyDescent="0.25">
      <c r="A12" s="5" t="s">
        <v>15</v>
      </c>
      <c r="B12" s="6"/>
      <c r="C12" s="6"/>
      <c r="D12" s="8"/>
      <c r="F12" s="7" t="s">
        <v>5</v>
      </c>
      <c r="H12" s="6"/>
      <c r="I12" s="6"/>
      <c r="J12" s="6"/>
      <c r="K12" s="3"/>
    </row>
    <row r="13" spans="1:11" s="7" customFormat="1" ht="18.899999999999999" customHeight="1" x14ac:dyDescent="0.25">
      <c r="B13" s="5"/>
      <c r="D13" s="5"/>
      <c r="F13" s="7" t="s">
        <v>6</v>
      </c>
      <c r="H13" s="11"/>
      <c r="I13" s="11"/>
      <c r="J13" s="6"/>
      <c r="K13" s="6"/>
    </row>
    <row r="14" spans="1:11" s="7" customFormat="1" x14ac:dyDescent="0.25">
      <c r="B14" s="5"/>
      <c r="D14" s="5"/>
    </row>
    <row r="15" spans="1:11" s="7" customFormat="1" ht="15.6" customHeight="1" x14ac:dyDescent="0.25">
      <c r="A15" s="20" t="s">
        <v>17</v>
      </c>
      <c r="H15"/>
      <c r="I15" s="5" t="s">
        <v>18</v>
      </c>
      <c r="K15" s="17"/>
    </row>
    <row r="16" spans="1:11" s="7" customFormat="1" ht="18.899999999999999" customHeight="1" x14ac:dyDescent="0.25">
      <c r="A16"/>
      <c r="B16"/>
      <c r="C16"/>
      <c r="D16"/>
      <c r="G16" s="9" t="s">
        <v>12</v>
      </c>
      <c r="H16" s="6"/>
      <c r="I16" s="6"/>
      <c r="J16" s="6"/>
      <c r="K16" s="6"/>
    </row>
    <row r="17" spans="1:11" s="7" customFormat="1" ht="18.899999999999999" customHeight="1" x14ac:dyDescent="0.25">
      <c r="A17" s="7" t="s">
        <v>19</v>
      </c>
      <c r="B17" s="10"/>
      <c r="C17" s="10"/>
      <c r="G17" s="9" t="s">
        <v>21</v>
      </c>
      <c r="H17" s="27"/>
      <c r="I17" s="27"/>
      <c r="J17" s="27"/>
      <c r="K17" s="27"/>
    </row>
    <row r="18" spans="1:11" s="7" customFormat="1" ht="18.899999999999999" customHeight="1" x14ac:dyDescent="0.25">
      <c r="A18" s="26" t="s">
        <v>20</v>
      </c>
      <c r="G18" s="9" t="s">
        <v>22</v>
      </c>
      <c r="H18" s="53"/>
      <c r="I18" s="53"/>
      <c r="J18" s="9" t="s">
        <v>23</v>
      </c>
      <c r="K18" s="8"/>
    </row>
    <row r="19" spans="1:11" s="7" customFormat="1" ht="15.6" customHeight="1" x14ac:dyDescent="0.25">
      <c r="G19" s="7" t="s">
        <v>24</v>
      </c>
    </row>
    <row r="20" spans="1:11" s="7" customFormat="1" ht="15.6" customHeight="1" x14ac:dyDescent="0.25">
      <c r="B20" s="12" t="s">
        <v>31</v>
      </c>
      <c r="C20" s="12"/>
      <c r="D20" s="12"/>
      <c r="E20" s="12"/>
      <c r="F20" s="12"/>
      <c r="G20" s="12"/>
      <c r="H20" s="12"/>
      <c r="I20" s="12"/>
      <c r="J20" s="12" t="s">
        <v>32</v>
      </c>
    </row>
    <row r="21" spans="1:11" s="7" customFormat="1" x14ac:dyDescent="0.25">
      <c r="B21" s="12" t="s">
        <v>8</v>
      </c>
      <c r="C21" s="54" t="s">
        <v>9</v>
      </c>
      <c r="D21" s="54"/>
      <c r="E21" s="54"/>
      <c r="F21" s="54"/>
      <c r="G21" s="12" t="s">
        <v>10</v>
      </c>
      <c r="I21" s="12" t="s">
        <v>33</v>
      </c>
      <c r="J21" s="12" t="s">
        <v>7</v>
      </c>
      <c r="K21" s="12"/>
    </row>
    <row r="22" spans="1:11" s="7" customFormat="1" ht="15.9" customHeight="1" x14ac:dyDescent="0.25">
      <c r="A22" s="13" t="s">
        <v>37</v>
      </c>
      <c r="B22" s="14">
        <v>12419</v>
      </c>
      <c r="C22" s="39" t="s">
        <v>81</v>
      </c>
      <c r="D22" s="40"/>
      <c r="E22" s="40"/>
      <c r="F22" s="40"/>
      <c r="G22" s="15"/>
      <c r="H22" s="14" t="s">
        <v>11</v>
      </c>
      <c r="I22" s="14" t="s">
        <v>84</v>
      </c>
      <c r="J22" s="16"/>
      <c r="K22" s="3"/>
    </row>
    <row r="23" spans="1:11" s="7" customFormat="1" ht="15.9" customHeight="1" x14ac:dyDescent="0.25">
      <c r="A23" s="56" t="s">
        <v>72</v>
      </c>
      <c r="B23" s="14">
        <v>12420</v>
      </c>
      <c r="C23" s="39" t="s">
        <v>82</v>
      </c>
      <c r="D23" s="40"/>
      <c r="E23" s="40"/>
      <c r="F23" s="40"/>
      <c r="G23" s="15"/>
      <c r="H23" s="14" t="s">
        <v>11</v>
      </c>
      <c r="I23" s="14" t="s">
        <v>84</v>
      </c>
      <c r="J23" s="16"/>
      <c r="K23" s="3"/>
    </row>
    <row r="24" spans="1:11" s="7" customFormat="1" ht="15.9" customHeight="1" x14ac:dyDescent="0.25">
      <c r="A24" s="56"/>
      <c r="B24" s="14">
        <v>12421</v>
      </c>
      <c r="C24" s="39" t="s">
        <v>75</v>
      </c>
      <c r="D24" s="40"/>
      <c r="E24" s="40"/>
      <c r="F24" s="40"/>
      <c r="G24" s="15"/>
      <c r="H24" s="14" t="s">
        <v>11</v>
      </c>
      <c r="I24" s="14" t="s">
        <v>84</v>
      </c>
      <c r="J24" s="16"/>
      <c r="K24" s="3"/>
    </row>
    <row r="25" spans="1:11" s="7" customFormat="1" ht="15.9" customHeight="1" x14ac:dyDescent="0.25">
      <c r="A25" s="56"/>
      <c r="B25" s="14">
        <v>12422</v>
      </c>
      <c r="C25" s="39" t="s">
        <v>76</v>
      </c>
      <c r="D25" s="40"/>
      <c r="E25" s="40"/>
      <c r="F25" s="40"/>
      <c r="G25" s="15"/>
      <c r="H25" s="14" t="s">
        <v>11</v>
      </c>
      <c r="I25" s="14" t="s">
        <v>84</v>
      </c>
      <c r="J25" s="16"/>
      <c r="K25" s="3"/>
    </row>
    <row r="26" spans="1:11" s="7" customFormat="1" ht="15.9" customHeight="1" x14ac:dyDescent="0.25">
      <c r="A26" s="56"/>
      <c r="B26" s="14">
        <v>12423</v>
      </c>
      <c r="C26" s="39" t="s">
        <v>77</v>
      </c>
      <c r="D26" s="40"/>
      <c r="E26" s="40"/>
      <c r="F26" s="40"/>
      <c r="G26" s="15"/>
      <c r="H26" s="14" t="s">
        <v>11</v>
      </c>
      <c r="I26" s="14" t="s">
        <v>84</v>
      </c>
      <c r="J26" s="16"/>
      <c r="K26" s="3"/>
    </row>
    <row r="27" spans="1:11" s="7" customFormat="1" ht="15.9" customHeight="1" x14ac:dyDescent="0.25">
      <c r="A27" s="56"/>
      <c r="B27" s="14">
        <v>12424</v>
      </c>
      <c r="C27" s="39" t="s">
        <v>78</v>
      </c>
      <c r="D27" s="40"/>
      <c r="E27" s="40"/>
      <c r="F27" s="40"/>
      <c r="G27" s="15"/>
      <c r="H27" s="14" t="s">
        <v>11</v>
      </c>
      <c r="I27" s="14" t="s">
        <v>84</v>
      </c>
      <c r="J27" s="16"/>
      <c r="K27" s="3"/>
    </row>
    <row r="28" spans="1:11" s="7" customFormat="1" ht="15.9" customHeight="1" x14ac:dyDescent="0.25">
      <c r="A28" s="56"/>
      <c r="B28" s="14">
        <v>12426</v>
      </c>
      <c r="C28" s="39" t="s">
        <v>79</v>
      </c>
      <c r="D28" s="40"/>
      <c r="E28" s="40"/>
      <c r="F28" s="40"/>
      <c r="G28" s="15"/>
      <c r="H28" s="14" t="s">
        <v>11</v>
      </c>
      <c r="I28" s="14" t="s">
        <v>84</v>
      </c>
      <c r="J28" s="16"/>
      <c r="K28" s="3"/>
    </row>
    <row r="29" spans="1:11" s="7" customFormat="1" ht="15.9" customHeight="1" x14ac:dyDescent="0.25">
      <c r="A29" s="56"/>
      <c r="B29" s="14">
        <v>12427</v>
      </c>
      <c r="C29" s="39" t="s">
        <v>80</v>
      </c>
      <c r="D29" s="40"/>
      <c r="E29" s="40"/>
      <c r="F29" s="40"/>
      <c r="G29" s="15"/>
      <c r="H29" s="14" t="s">
        <v>11</v>
      </c>
      <c r="I29" s="14" t="s">
        <v>84</v>
      </c>
      <c r="J29" s="16"/>
      <c r="K29" s="3"/>
    </row>
    <row r="30" spans="1:11" s="7" customFormat="1" ht="15.9" customHeight="1" x14ac:dyDescent="0.25">
      <c r="A30" s="13"/>
      <c r="B30" s="14"/>
      <c r="C30" s="39"/>
      <c r="D30" s="40"/>
      <c r="E30" s="40"/>
      <c r="F30" s="40"/>
      <c r="G30" s="15"/>
      <c r="H30" s="14"/>
      <c r="I30" s="14"/>
      <c r="J30" s="16"/>
      <c r="K30" s="3"/>
    </row>
    <row r="31" spans="1:11" s="7" customFormat="1" ht="15.9" customHeight="1" x14ac:dyDescent="0.25">
      <c r="A31" s="12" t="s">
        <v>73</v>
      </c>
      <c r="B31" s="14">
        <v>12438</v>
      </c>
      <c r="C31" s="39" t="s">
        <v>62</v>
      </c>
      <c r="D31" s="40"/>
      <c r="E31" s="40"/>
      <c r="F31" s="40"/>
      <c r="G31" s="15"/>
      <c r="H31" s="14" t="s">
        <v>11</v>
      </c>
      <c r="I31" s="14" t="s">
        <v>56</v>
      </c>
      <c r="J31" s="16"/>
      <c r="K31" s="3"/>
    </row>
    <row r="32" spans="1:11" s="7" customFormat="1" ht="15.9" customHeight="1" x14ac:dyDescent="0.25">
      <c r="A32" s="38" t="s">
        <v>68</v>
      </c>
      <c r="B32" s="14">
        <v>12439</v>
      </c>
      <c r="C32" s="39" t="s">
        <v>63</v>
      </c>
      <c r="D32" s="40"/>
      <c r="E32" s="40"/>
      <c r="F32" s="40"/>
      <c r="G32" s="15"/>
      <c r="H32" s="14" t="s">
        <v>11</v>
      </c>
      <c r="I32" s="14" t="s">
        <v>56</v>
      </c>
      <c r="J32" s="16"/>
      <c r="K32" s="3"/>
    </row>
    <row r="33" spans="1:11" s="7" customFormat="1" ht="15.9" customHeight="1" x14ac:dyDescent="0.25">
      <c r="A33" s="38"/>
      <c r="B33" s="14">
        <v>12440</v>
      </c>
      <c r="C33" s="39" t="s">
        <v>64</v>
      </c>
      <c r="D33" s="40"/>
      <c r="E33" s="40"/>
      <c r="F33" s="40"/>
      <c r="G33" s="15"/>
      <c r="H33" s="14" t="s">
        <v>11</v>
      </c>
      <c r="I33" s="14" t="s">
        <v>56</v>
      </c>
      <c r="J33" s="16"/>
      <c r="K33" s="3"/>
    </row>
    <row r="34" spans="1:11" s="7" customFormat="1" ht="15.9" customHeight="1" x14ac:dyDescent="0.25">
      <c r="A34" s="38"/>
      <c r="B34" s="14">
        <v>12441</v>
      </c>
      <c r="C34" s="39" t="s">
        <v>65</v>
      </c>
      <c r="D34" s="40"/>
      <c r="E34" s="40"/>
      <c r="F34" s="40"/>
      <c r="G34" s="15"/>
      <c r="H34" s="14" t="s">
        <v>11</v>
      </c>
      <c r="I34" s="14" t="s">
        <v>56</v>
      </c>
      <c r="J34" s="16"/>
      <c r="K34" s="3"/>
    </row>
    <row r="35" spans="1:11" s="7" customFormat="1" ht="15.9" customHeight="1" x14ac:dyDescent="0.25">
      <c r="A35" s="38"/>
      <c r="B35" s="14">
        <v>12442</v>
      </c>
      <c r="C35" s="39" t="s">
        <v>66</v>
      </c>
      <c r="D35" s="40"/>
      <c r="E35" s="40"/>
      <c r="F35" s="40"/>
      <c r="G35" s="15"/>
      <c r="H35" s="14" t="s">
        <v>11</v>
      </c>
      <c r="I35" s="14" t="s">
        <v>56</v>
      </c>
      <c r="J35" s="16"/>
      <c r="K35" s="3"/>
    </row>
    <row r="36" spans="1:11" s="7" customFormat="1" ht="15.9" customHeight="1" x14ac:dyDescent="0.25">
      <c r="A36" s="12" t="s">
        <v>74</v>
      </c>
      <c r="B36" s="14">
        <v>12443</v>
      </c>
      <c r="C36" s="39" t="s">
        <v>67</v>
      </c>
      <c r="D36" s="40"/>
      <c r="E36" s="40"/>
      <c r="F36" s="40"/>
      <c r="G36" s="15"/>
      <c r="H36" s="14" t="s">
        <v>11</v>
      </c>
      <c r="I36" s="14" t="s">
        <v>56</v>
      </c>
      <c r="J36" s="16"/>
      <c r="K36" s="3"/>
    </row>
    <row r="37" spans="1:11" s="7" customFormat="1" ht="15.9" customHeight="1" x14ac:dyDescent="0.25">
      <c r="A37" s="13"/>
      <c r="B37" s="14"/>
      <c r="C37" s="39"/>
      <c r="D37" s="40"/>
      <c r="E37" s="40"/>
      <c r="F37" s="40"/>
      <c r="G37" s="15"/>
      <c r="H37" s="14"/>
      <c r="I37" s="14"/>
      <c r="J37" s="16"/>
      <c r="K37" s="3"/>
    </row>
    <row r="38" spans="1:11" s="7" customFormat="1" ht="15.9" customHeight="1" x14ac:dyDescent="0.25">
      <c r="A38" s="13" t="s">
        <v>38</v>
      </c>
      <c r="B38" s="14">
        <v>12405</v>
      </c>
      <c r="C38" s="39" t="s">
        <v>40</v>
      </c>
      <c r="D38" s="40"/>
      <c r="E38" s="40"/>
      <c r="F38" s="40"/>
      <c r="G38" s="15"/>
      <c r="H38" s="14" t="s">
        <v>11</v>
      </c>
      <c r="I38" s="14" t="s">
        <v>85</v>
      </c>
      <c r="J38" s="16"/>
      <c r="K38" s="3"/>
    </row>
    <row r="39" spans="1:11" s="7" customFormat="1" ht="15.9" customHeight="1" x14ac:dyDescent="0.25">
      <c r="A39" s="13" t="s">
        <v>39</v>
      </c>
      <c r="B39" s="14">
        <v>12406</v>
      </c>
      <c r="C39" s="39" t="s">
        <v>41</v>
      </c>
      <c r="D39" s="40"/>
      <c r="E39" s="40"/>
      <c r="F39" s="40"/>
      <c r="G39" s="15"/>
      <c r="H39" s="14" t="s">
        <v>11</v>
      </c>
      <c r="I39" s="14" t="s">
        <v>85</v>
      </c>
      <c r="J39" s="16"/>
      <c r="K39" s="3"/>
    </row>
    <row r="40" spans="1:11" s="7" customFormat="1" ht="15.9" customHeight="1" x14ac:dyDescent="0.25">
      <c r="A40" s="13"/>
      <c r="B40" s="14">
        <v>12407</v>
      </c>
      <c r="C40" s="39" t="s">
        <v>42</v>
      </c>
      <c r="D40" s="40"/>
      <c r="E40" s="40"/>
      <c r="F40" s="40"/>
      <c r="G40" s="15"/>
      <c r="H40" s="14" t="s">
        <v>11</v>
      </c>
      <c r="I40" s="14" t="s">
        <v>85</v>
      </c>
      <c r="J40" s="16"/>
      <c r="K40" s="3"/>
    </row>
    <row r="41" spans="1:11" s="7" customFormat="1" ht="15.9" customHeight="1" x14ac:dyDescent="0.25">
      <c r="A41" s="13"/>
      <c r="B41" s="14">
        <v>12408</v>
      </c>
      <c r="C41" s="39" t="s">
        <v>43</v>
      </c>
      <c r="D41" s="40"/>
      <c r="E41" s="40"/>
      <c r="F41" s="40"/>
      <c r="G41" s="15"/>
      <c r="H41" s="14" t="s">
        <v>11</v>
      </c>
      <c r="I41" s="14" t="s">
        <v>85</v>
      </c>
      <c r="J41" s="16"/>
      <c r="K41" s="3"/>
    </row>
    <row r="42" spans="1:11" s="7" customFormat="1" ht="15.9" customHeight="1" x14ac:dyDescent="0.25">
      <c r="A42" s="13"/>
      <c r="B42" s="14">
        <v>12409</v>
      </c>
      <c r="C42" s="39" t="s">
        <v>61</v>
      </c>
      <c r="D42" s="40"/>
      <c r="E42" s="40"/>
      <c r="F42" s="40"/>
      <c r="G42" s="15"/>
      <c r="H42" s="14" t="s">
        <v>11</v>
      </c>
      <c r="I42" s="14" t="s">
        <v>85</v>
      </c>
      <c r="J42" s="16"/>
      <c r="K42" s="3"/>
    </row>
    <row r="43" spans="1:11" s="7" customFormat="1" ht="15.9" customHeight="1" x14ac:dyDescent="0.25">
      <c r="A43" s="13"/>
      <c r="B43" s="14"/>
      <c r="C43" s="39"/>
      <c r="D43" s="40"/>
      <c r="E43" s="40"/>
      <c r="F43" s="40"/>
      <c r="G43" s="15"/>
      <c r="H43" s="14"/>
      <c r="I43" s="14"/>
      <c r="J43" s="16"/>
      <c r="K43" s="3"/>
    </row>
    <row r="44" spans="1:11" s="7" customFormat="1" ht="15.9" customHeight="1" x14ac:dyDescent="0.25">
      <c r="A44" s="13" t="s">
        <v>44</v>
      </c>
      <c r="B44" s="14">
        <v>12401</v>
      </c>
      <c r="C44" s="39" t="s">
        <v>47</v>
      </c>
      <c r="D44" s="40"/>
      <c r="E44" s="40"/>
      <c r="F44" s="40"/>
      <c r="G44" s="15"/>
      <c r="H44" s="14" t="s">
        <v>11</v>
      </c>
      <c r="I44" s="14" t="s">
        <v>55</v>
      </c>
      <c r="J44" s="16"/>
      <c r="K44" s="3"/>
    </row>
    <row r="45" spans="1:11" s="7" customFormat="1" ht="15.9" customHeight="1" x14ac:dyDescent="0.25">
      <c r="A45" s="13"/>
      <c r="B45" s="14">
        <v>12402</v>
      </c>
      <c r="C45" s="39" t="s">
        <v>48</v>
      </c>
      <c r="D45" s="40"/>
      <c r="E45" s="40"/>
      <c r="F45" s="40"/>
      <c r="G45" s="15"/>
      <c r="H45" s="14" t="s">
        <v>11</v>
      </c>
      <c r="I45" s="14" t="s">
        <v>69</v>
      </c>
      <c r="J45" s="16"/>
      <c r="K45" s="3"/>
    </row>
    <row r="46" spans="1:11" s="7" customFormat="1" ht="15.9" customHeight="1" x14ac:dyDescent="0.25">
      <c r="A46" s="13"/>
      <c r="B46" s="14"/>
      <c r="C46" s="39"/>
      <c r="D46" s="40"/>
      <c r="E46" s="40"/>
      <c r="F46" s="40"/>
      <c r="G46" s="15"/>
      <c r="H46" s="14"/>
      <c r="I46" s="14"/>
      <c r="J46" s="16"/>
      <c r="K46" s="3"/>
    </row>
    <row r="47" spans="1:11" s="7" customFormat="1" ht="15.9" customHeight="1" x14ac:dyDescent="0.25">
      <c r="A47" s="13" t="s">
        <v>45</v>
      </c>
      <c r="B47" s="14">
        <v>12400</v>
      </c>
      <c r="C47" s="39" t="s">
        <v>58</v>
      </c>
      <c r="D47" s="40"/>
      <c r="E47" s="40"/>
      <c r="F47" s="40"/>
      <c r="G47" s="15"/>
      <c r="H47" s="14" t="s">
        <v>11</v>
      </c>
      <c r="I47" s="14" t="s">
        <v>52</v>
      </c>
      <c r="J47" s="16"/>
      <c r="K47" s="3"/>
    </row>
    <row r="48" spans="1:11" s="7" customFormat="1" ht="15.9" customHeight="1" x14ac:dyDescent="0.25">
      <c r="A48" s="13"/>
      <c r="B48" s="14">
        <v>12429</v>
      </c>
      <c r="C48" s="39" t="s">
        <v>51</v>
      </c>
      <c r="D48" s="40"/>
      <c r="E48" s="40"/>
      <c r="F48" s="40"/>
      <c r="G48" s="15"/>
      <c r="H48" s="14" t="s">
        <v>11</v>
      </c>
      <c r="I48" s="14" t="s">
        <v>52</v>
      </c>
      <c r="J48" s="16"/>
      <c r="K48" s="3"/>
    </row>
    <row r="49" spans="1:13" s="7" customFormat="1" ht="15.9" customHeight="1" x14ac:dyDescent="0.25">
      <c r="A49" s="13"/>
      <c r="B49" s="14"/>
      <c r="C49" s="39"/>
      <c r="D49" s="40"/>
      <c r="E49" s="40"/>
      <c r="F49" s="40"/>
      <c r="G49" s="15"/>
      <c r="H49" s="14"/>
      <c r="I49" s="14"/>
      <c r="J49" s="16"/>
      <c r="K49" s="3"/>
    </row>
    <row r="50" spans="1:13" s="7" customFormat="1" ht="15.9" customHeight="1" x14ac:dyDescent="0.25">
      <c r="A50" s="13"/>
      <c r="B50" s="14">
        <v>12430</v>
      </c>
      <c r="C50" s="39" t="s">
        <v>53</v>
      </c>
      <c r="D50" s="40"/>
      <c r="E50" s="40"/>
      <c r="F50" s="40"/>
      <c r="G50" s="15"/>
      <c r="H50" s="14" t="s">
        <v>11</v>
      </c>
      <c r="I50" s="14" t="s">
        <v>59</v>
      </c>
      <c r="J50" s="16"/>
      <c r="K50" s="3"/>
    </row>
    <row r="51" spans="1:13" s="7" customFormat="1" ht="15.9" customHeight="1" x14ac:dyDescent="0.25">
      <c r="A51" s="13"/>
      <c r="B51" s="14">
        <v>12431</v>
      </c>
      <c r="C51" s="39" t="s">
        <v>54</v>
      </c>
      <c r="D51" s="40"/>
      <c r="E51" s="40"/>
      <c r="F51" s="40"/>
      <c r="G51" s="15"/>
      <c r="H51" s="14" t="s">
        <v>11</v>
      </c>
      <c r="I51" s="14" t="s">
        <v>86</v>
      </c>
      <c r="J51" s="16"/>
      <c r="K51" s="3"/>
    </row>
    <row r="52" spans="1:13" s="7" customFormat="1" ht="15.9" customHeight="1" x14ac:dyDescent="0.25">
      <c r="A52" s="13"/>
      <c r="B52" s="14"/>
      <c r="C52" s="41"/>
      <c r="D52" s="42"/>
      <c r="E52" s="42"/>
      <c r="F52" s="42"/>
      <c r="G52" s="15"/>
      <c r="H52" s="14"/>
      <c r="I52" s="14"/>
      <c r="J52" s="16"/>
      <c r="K52" s="3"/>
    </row>
    <row r="53" spans="1:13" s="7" customFormat="1" ht="15.9" customHeight="1" x14ac:dyDescent="0.25">
      <c r="A53" s="13" t="s">
        <v>49</v>
      </c>
      <c r="B53" s="28">
        <v>12428</v>
      </c>
      <c r="C53" s="30" t="s">
        <v>50</v>
      </c>
      <c r="D53" s="31"/>
      <c r="E53" s="31"/>
      <c r="F53" s="32"/>
      <c r="G53" s="29"/>
      <c r="H53" s="14" t="s">
        <v>11</v>
      </c>
      <c r="I53" s="14" t="s">
        <v>70</v>
      </c>
      <c r="J53" s="16"/>
      <c r="K53" s="3"/>
    </row>
    <row r="54" spans="1:13" s="7" customFormat="1" ht="15.9" customHeight="1" x14ac:dyDescent="0.25">
      <c r="A54" s="13"/>
      <c r="B54" s="14"/>
      <c r="C54" s="44"/>
      <c r="D54" s="45"/>
      <c r="E54" s="45"/>
      <c r="F54" s="45"/>
      <c r="G54" s="15"/>
      <c r="H54" s="14"/>
      <c r="I54" s="14"/>
      <c r="J54" s="16"/>
      <c r="K54" s="3"/>
    </row>
    <row r="55" spans="1:13" s="7" customFormat="1" ht="15.9" customHeight="1" x14ac:dyDescent="0.25">
      <c r="A55" s="13" t="s">
        <v>46</v>
      </c>
      <c r="B55" s="46" t="s">
        <v>34</v>
      </c>
      <c r="C55" s="47"/>
      <c r="D55" s="47"/>
      <c r="E55" s="47"/>
      <c r="F55" s="47"/>
      <c r="G55" s="47"/>
      <c r="H55" s="48"/>
      <c r="I55" s="36" t="s">
        <v>35</v>
      </c>
      <c r="J55" s="37">
        <v>5</v>
      </c>
      <c r="K55" s="3"/>
    </row>
    <row r="56" spans="1:13" s="7" customFormat="1" ht="4.95" customHeight="1" x14ac:dyDescent="0.25">
      <c r="A56" s="13"/>
      <c r="B56" s="17"/>
      <c r="D56" s="5"/>
      <c r="E56" s="5"/>
      <c r="F56" s="5"/>
      <c r="G56" s="3"/>
      <c r="H56" s="17"/>
      <c r="I56" s="17"/>
      <c r="J56" s="18"/>
      <c r="K56" s="19"/>
    </row>
    <row r="57" spans="1:13" s="7" customFormat="1" ht="15" customHeight="1" thickBot="1" x14ac:dyDescent="0.3">
      <c r="B57" s="43"/>
      <c r="C57" s="43"/>
      <c r="D57" s="43"/>
      <c r="E57" s="43"/>
      <c r="F57" s="43"/>
      <c r="G57" s="43"/>
      <c r="H57" s="43"/>
      <c r="I57" s="13" t="s">
        <v>36</v>
      </c>
      <c r="J57" s="23"/>
      <c r="K57" s="3"/>
    </row>
    <row r="58" spans="1:13" s="7" customFormat="1" ht="7.95" customHeight="1" thickTop="1" x14ac:dyDescent="0.3">
      <c r="B58" s="33"/>
      <c r="C58" s="33"/>
      <c r="D58" s="33"/>
      <c r="E58" s="33"/>
      <c r="F58" s="33"/>
      <c r="G58" s="33"/>
      <c r="H58" s="33"/>
      <c r="I58" s="13"/>
      <c r="J58" s="18"/>
      <c r="K58" s="1"/>
      <c r="L58" s="26"/>
      <c r="M58" s="26"/>
    </row>
    <row r="59" spans="1:13" s="7" customFormat="1" ht="16.5" customHeight="1" x14ac:dyDescent="0.25">
      <c r="A59" s="35" t="s">
        <v>71</v>
      </c>
      <c r="B59" s="34"/>
      <c r="C59" s="34"/>
      <c r="D59" s="34"/>
      <c r="E59" s="34"/>
      <c r="F59" s="34"/>
      <c r="G59" s="34"/>
      <c r="H59" s="34"/>
      <c r="I59" s="34"/>
      <c r="J59" s="34"/>
      <c r="K59" s="17"/>
    </row>
    <row r="60" spans="1:13" s="7" customFormat="1" ht="15" customHeight="1" x14ac:dyDescent="0.3">
      <c r="B60" s="33"/>
      <c r="C60" s="33"/>
      <c r="D60" s="33"/>
      <c r="E60" s="33"/>
      <c r="F60" s="33"/>
      <c r="G60" s="33"/>
      <c r="H60" s="33"/>
      <c r="I60" s="13"/>
      <c r="J60" s="18"/>
      <c r="K60" s="1"/>
      <c r="L60" s="26"/>
      <c r="M60" s="26"/>
    </row>
  </sheetData>
  <mergeCells count="42">
    <mergeCell ref="C28:F28"/>
    <mergeCell ref="A1:K1"/>
    <mergeCell ref="D3:F3"/>
    <mergeCell ref="G5:K5"/>
    <mergeCell ref="G6:K6"/>
    <mergeCell ref="H18:I18"/>
    <mergeCell ref="C21:F21"/>
    <mergeCell ref="C22:F22"/>
    <mergeCell ref="C23:F23"/>
    <mergeCell ref="C26:F26"/>
    <mergeCell ref="C27:F27"/>
    <mergeCell ref="A23:A29"/>
    <mergeCell ref="C24:F24"/>
    <mergeCell ref="C25:F25"/>
    <mergeCell ref="C40:F40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A32:A35"/>
    <mergeCell ref="B55:H55"/>
    <mergeCell ref="C54:F54"/>
    <mergeCell ref="B57:H57"/>
    <mergeCell ref="C52:F52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</mergeCells>
  <hyperlinks>
    <hyperlink ref="G6" r:id="rId1" xr:uid="{D874989E-0FEE-4FED-A029-46844CB4606B}"/>
  </hyperlinks>
  <pageMargins left="0.57999999999999996" right="0.52" top="0.25" bottom="0.25" header="0.5" footer="0.5"/>
  <pageSetup scale="80" orientation="portrait" horizontalDpi="4294967293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Total</vt:lpstr>
      <vt:lpstr>Blank</vt:lpstr>
      <vt:lpstr>Blank!Print_Titles</vt:lpstr>
      <vt:lpstr>Total!Print_Titles</vt:lpstr>
    </vt:vector>
  </TitlesOfParts>
  <Company>Brennan Ind.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Michelle Huibregtse</cp:lastModifiedBy>
  <cp:lastPrinted>2023-12-10T05:52:42Z</cp:lastPrinted>
  <dcterms:created xsi:type="dcterms:W3CDTF">2006-07-26T15:21:01Z</dcterms:created>
  <dcterms:modified xsi:type="dcterms:W3CDTF">2023-12-10T05:52:50Z</dcterms:modified>
</cp:coreProperties>
</file>